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C37E7B39-7AE6-49B2-B1A4-0DE85C99C5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.15" sheetId="1" r:id="rId1"/>
    <sheet name="Sheet1" sheetId="2" state="hidden" r:id="rId2"/>
  </sheets>
  <definedNames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<sst xmlns="http://schemas.openxmlformats.org/spreadsheetml/2006/main" count="49" uniqueCount="23">
  <si>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</si>
  <si>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</si>
  <si>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</si>
  <si>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</si>
  <si>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</si>
  <si>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</si>
  <si>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</si>
  <si>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</si>
  <si>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</si>
  <si>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</si>
  <si>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</si>
  <si>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</si>
  <si>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</si>
  <si>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</si>
  <si>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    na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</si>
  <si>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</si>
  <si>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</si>
  <si>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</si>
  <si>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</si>
  <si>
    <t>Million Dollars</t>
  </si>
  <si>
    <t>2024p</t>
  </si>
  <si>
    <r>
      <t xml:space="preserve">   Net Borrowing from/Lending to Abroad 
   &amp; Net Capital Transfers from Abroad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</si>
  <si>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negative (-) figure denotes net lending to abroad while a positive (+) figure denotes net borrowing from abroad.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</si>
</sst>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9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Futura Lt BT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>
      <alignment horizontal="left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8" fontId="2" fillId="0" borderId="7" xfId="1" applyNumberFormat="1" applyFont="1" applyFill="1" applyBorder="1" applyAlignment="1">
      <alignment horizontal="centerContinuous" vertical="center"/>
    </xf>
    <xf numFmtId="168" fontId="2" fillId="0" borderId="8" xfId="0" applyNumberFormat="1" applyFont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Continuous" vertical="center"/>
    </xf>
    <xf numFmtId="166" fontId="2" fillId="0" borderId="1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6" fontId="2" fillId="0" borderId="1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0" fontId="8" fillId="0" borderId="0" xfId="2" applyFont="1">
      <alignment horizontal="left"/>
    </xf>
    <xf numFmtId="168" fontId="2" fillId="0" borderId="8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168" fontId="2" fillId="0" borderId="9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3">
    <cellStyle name="Comma" xfId="1" builtinId="3"/>
    <cellStyle name="foot left" xfId="2" xr:uid="{C8C61B85-B799-46DF-99DB-DBC1B8707F55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showGridLines="0" tabSelected="1" zoomScale="85" zoomScaleNormal="85" workbookViewId="0">
      <selection activeCell="A9" sqref="A9"/>
    </sheetView>
  </sheetViews>
  <sheetFormatPr defaultColWidth="9.1796875" defaultRowHeight="11.5"/>
  <cols>
    <col min="1" max="1" width="36.1796875" style="2" customWidth="1"/>
    <col min="2" max="6" width="10.7265625" style="4" customWidth="1"/>
    <col min="7" max="8" width="9.7265625" style="4" customWidth="1"/>
    <col min="9" max="9" width="9.7265625" style="7" customWidth="1"/>
    <col min="10" max="13" width="9.7265625" style="4" customWidth="1"/>
    <col min="14" max="15" width="8.26953125" style="4" customWidth="1"/>
    <col min="16" max="16" width="10.26953125" style="2" bestFit="1" customWidth="1"/>
    <col min="17" max="16384" width="9.1796875" style="2"/>
  </cols>
  <sheetData>
    <row r="1" spans="1:19" ht="25.4" customHeight="1">
      <c r="A1" s="10" t="s">
        <v>15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</row>
    <row r="2" spans="1:19" s="5" customFormat="1" ht="15" customHeight="1">
      <c r="A2" s="21"/>
      <c r="B2" s="32">
        <v>2020</v>
      </c>
      <c r="C2" s="32">
        <v>2021</v>
      </c>
      <c r="D2" s="32">
        <v>2022</v>
      </c>
      <c r="E2" s="32">
        <v>2023</v>
      </c>
      <c r="F2" s="27" t="s">
        <v>20</v>
      </c>
      <c r="G2" s="32">
        <v>2020</v>
      </c>
      <c r="H2" s="32">
        <v>2021</v>
      </c>
      <c r="I2" s="32">
        <v>2022</v>
      </c>
      <c r="J2" s="32">
        <v>2023</v>
      </c>
      <c r="K2" s="27" t="s">
        <v>20</v>
      </c>
      <c r="L2" s="34"/>
      <c r="M2" s="34"/>
    </row>
    <row r="3" spans="1:19" s="6" customFormat="1" ht="15" customHeight="1">
      <c r="A3" s="26"/>
      <c r="B3" s="48" t="s">
        <v>19</v>
      </c>
      <c r="C3" s="46"/>
      <c r="D3" s="46"/>
      <c r="E3" s="46"/>
      <c r="F3" s="47"/>
      <c r="G3" s="46" t="s">
        <v>0</v>
      </c>
      <c r="H3" s="46"/>
      <c r="I3" s="46"/>
      <c r="J3" s="46"/>
      <c r="K3" s="47"/>
      <c r="L3" s="35"/>
      <c r="M3" s="35"/>
      <c r="N3" s="5"/>
      <c r="O3" s="5"/>
    </row>
    <row r="4" spans="1:19" ht="20.149999999999999" customHeight="1">
      <c r="A4" s="22" t="s">
        <v>2</v>
      </c>
      <c r="B4" s="13"/>
      <c r="C4" s="13"/>
      <c r="D4" s="13"/>
      <c r="E4" s="37"/>
      <c r="F4" s="28"/>
      <c r="G4" s="15"/>
      <c r="H4" s="16"/>
      <c r="I4" s="16"/>
      <c r="J4" s="16"/>
      <c r="K4" s="29"/>
      <c r="L4" s="36"/>
      <c r="M4" s="36"/>
    </row>
    <row r="5" spans="1:19" ht="20.149999999999999" customHeight="1">
      <c r="A5" s="23" t="s">
        <v>16</v>
      </c>
      <c r="B5" s="14">
        <v>419977.9</v>
      </c>
      <c r="C5" s="14">
        <v>498466.8</v>
      </c>
      <c r="D5" s="14">
        <v>561179.69999999995</v>
      </c>
      <c r="E5" s="14">
        <v>553846.9</v>
      </c>
      <c r="F5" s="28">
        <v>612524.6</v>
      </c>
      <c r="G5" s="17">
        <v>-6.9</v>
      </c>
      <c r="H5" s="17">
        <v>18.7</v>
      </c>
      <c r="I5" s="17">
        <v>12.6</v>
      </c>
      <c r="J5" s="17">
        <v>-1.3</v>
      </c>
      <c r="K5" s="30">
        <v>10.6</v>
      </c>
      <c r="L5" s="17"/>
      <c r="M5" s="17"/>
      <c r="N5" s="20"/>
      <c r="O5" s="20"/>
      <c r="P5" s="20"/>
      <c r="Q5" s="20"/>
      <c r="R5" s="20"/>
      <c r="S5" s="20"/>
    </row>
    <row r="6" spans="1:19" ht="20.149999999999999" customHeight="1">
      <c r="A6" s="23" t="s">
        <v>17</v>
      </c>
      <c r="B6" s="14">
        <v>481758.8</v>
      </c>
      <c r="C6" s="14">
        <v>586553.1</v>
      </c>
      <c r="D6" s="14">
        <v>701766.1</v>
      </c>
      <c r="E6" s="14">
        <v>678687.5</v>
      </c>
      <c r="F6" s="28">
        <v>731436.1</v>
      </c>
      <c r="G6" s="17">
        <v>-6.1</v>
      </c>
      <c r="H6" s="17">
        <v>21.8</v>
      </c>
      <c r="I6" s="17">
        <v>19.600000000000001</v>
      </c>
      <c r="J6" s="17">
        <v>-3.3</v>
      </c>
      <c r="K6" s="30">
        <v>7.8</v>
      </c>
      <c r="L6" s="17"/>
      <c r="M6" s="17"/>
      <c r="O6" s="20"/>
    </row>
    <row r="7" spans="1:19" ht="20.149999999999999" customHeight="1">
      <c r="A7" s="23" t="s">
        <v>3</v>
      </c>
      <c r="B7" s="14">
        <v>-61780.9</v>
      </c>
      <c r="C7" s="14">
        <v>-88086.3</v>
      </c>
      <c r="D7" s="14">
        <v>-140586.4</v>
      </c>
      <c r="E7" s="14">
        <v>-124840.6</v>
      </c>
      <c r="F7" s="28">
        <v>-118911.5</v>
      </c>
      <c r="G7" s="18" t="s">
        <v>14</v>
      </c>
      <c r="H7" s="18" t="s">
        <v>14</v>
      </c>
      <c r="I7" s="18" t="s">
        <v>14</v>
      </c>
      <c r="J7" s="18" t="s">
        <v>14</v>
      </c>
      <c r="K7" s="43" t="s">
        <v>14</v>
      </c>
      <c r="L7" s="18"/>
      <c r="M7" s="18"/>
      <c r="N7" s="9"/>
      <c r="O7" s="20"/>
    </row>
    <row r="8" spans="1:19" ht="20.149999999999999" customHeight="1">
      <c r="A8" s="24" t="s">
        <v>4</v>
      </c>
      <c r="B8" s="14"/>
      <c r="C8" s="14"/>
      <c r="D8" s="14"/>
      <c r="E8" s="14"/>
      <c r="F8" s="28"/>
      <c r="G8" s="15"/>
      <c r="H8" s="33"/>
      <c r="I8" s="33"/>
      <c r="J8" s="33"/>
      <c r="K8" s="31"/>
      <c r="L8" s="19"/>
      <c r="M8" s="19"/>
      <c r="O8" s="20"/>
    </row>
    <row r="9" spans="1:19" ht="20.149999999999999" customHeight="1">
      <c r="A9" s="23" t="s">
        <v>5</v>
      </c>
      <c r="B9" s="14">
        <v>194179.6</v>
      </c>
      <c r="C9" s="14">
        <v>257009.9</v>
      </c>
      <c r="D9" s="14">
        <v>285168.2</v>
      </c>
      <c r="E9" s="14">
        <v>264226.8</v>
      </c>
      <c r="F9" s="28">
        <v>290679.40000000002</v>
      </c>
      <c r="G9" s="17">
        <v>-5.0999999999999996</v>
      </c>
      <c r="H9" s="17">
        <v>32.4</v>
      </c>
      <c r="I9" s="17">
        <v>11</v>
      </c>
      <c r="J9" s="17">
        <v>-7.3</v>
      </c>
      <c r="K9" s="30">
        <v>10</v>
      </c>
      <c r="L9" s="17"/>
      <c r="M9" s="17"/>
      <c r="O9" s="20"/>
    </row>
    <row r="10" spans="1:19" ht="20.149999999999999" customHeight="1">
      <c r="A10" s="23" t="s">
        <v>6</v>
      </c>
      <c r="B10" s="14">
        <v>261733</v>
      </c>
      <c r="C10" s="14">
        <v>353571</v>
      </c>
      <c r="D10" s="14">
        <v>435747.2</v>
      </c>
      <c r="E10" s="14">
        <v>398207.8</v>
      </c>
      <c r="F10" s="28">
        <v>419708.3</v>
      </c>
      <c r="G10" s="17">
        <v>-5.4</v>
      </c>
      <c r="H10" s="17">
        <v>35.1</v>
      </c>
      <c r="I10" s="17">
        <v>23.2</v>
      </c>
      <c r="J10" s="17">
        <v>-8.6</v>
      </c>
      <c r="K10" s="30">
        <v>5.4</v>
      </c>
      <c r="L10" s="17"/>
      <c r="M10" s="17"/>
      <c r="O10" s="20"/>
    </row>
    <row r="11" spans="1:19" ht="20.149999999999999" customHeight="1">
      <c r="A11" s="23" t="s">
        <v>18</v>
      </c>
      <c r="B11" s="14">
        <v>481758.8</v>
      </c>
      <c r="C11" s="14">
        <v>586553.1</v>
      </c>
      <c r="D11" s="14">
        <v>701766.1</v>
      </c>
      <c r="E11" s="14">
        <v>678687.5</v>
      </c>
      <c r="F11" s="28">
        <v>731436.1</v>
      </c>
      <c r="G11" s="15">
        <v>-6.1</v>
      </c>
      <c r="H11" s="33">
        <v>21.8</v>
      </c>
      <c r="I11" s="33">
        <v>19.600000000000001</v>
      </c>
      <c r="J11" s="33">
        <v>-3.3</v>
      </c>
      <c r="K11" s="31">
        <v>7.8</v>
      </c>
      <c r="L11" s="33"/>
      <c r="M11" s="33"/>
      <c r="O11" s="20"/>
    </row>
    <row r="12" spans="1:19" ht="20.149999999999999" customHeight="1">
      <c r="A12" s="23" t="s">
        <v>7</v>
      </c>
      <c r="B12" s="14"/>
      <c r="C12" s="14"/>
      <c r="D12" s="14"/>
      <c r="E12" s="14"/>
      <c r="F12" s="28"/>
      <c r="G12" s="15"/>
      <c r="H12" s="33"/>
      <c r="I12" s="33"/>
      <c r="J12" s="33"/>
      <c r="K12" s="31"/>
      <c r="L12" s="33"/>
      <c r="M12" s="33"/>
      <c r="O12" s="20"/>
    </row>
    <row r="13" spans="1:19" ht="20.149999999999999" customHeight="1">
      <c r="A13" s="23" t="s">
        <v>13</v>
      </c>
      <c r="B13" s="14">
        <v>213658.4</v>
      </c>
      <c r="C13" s="14">
        <v>230861</v>
      </c>
      <c r="D13" s="14">
        <v>261282.5</v>
      </c>
      <c r="E13" s="14">
        <v>282254.5</v>
      </c>
      <c r="F13" s="28">
        <v>307810.2</v>
      </c>
      <c r="G13" s="17">
        <v>-9.3000000000000007</v>
      </c>
      <c r="H13" s="17">
        <v>8.1</v>
      </c>
      <c r="I13" s="17">
        <v>13.2</v>
      </c>
      <c r="J13" s="17">
        <v>8</v>
      </c>
      <c r="K13" s="30">
        <v>9.1</v>
      </c>
      <c r="L13" s="17"/>
      <c r="M13" s="17"/>
      <c r="N13" s="17"/>
      <c r="O13" s="18"/>
      <c r="P13" s="18"/>
      <c r="Q13" s="18"/>
      <c r="R13" s="18"/>
    </row>
    <row r="14" spans="1:19" ht="20.149999999999999" customHeight="1">
      <c r="A14" s="23" t="s">
        <v>8</v>
      </c>
      <c r="B14" s="14">
        <v>-6367.4</v>
      </c>
      <c r="C14" s="14">
        <v>-2121.1</v>
      </c>
      <c r="D14" s="14">
        <v>-4736.3999999999996</v>
      </c>
      <c r="E14" s="14">
        <v>1774.8</v>
      </c>
      <c r="F14" s="28">
        <v>-3917.5</v>
      </c>
      <c r="G14" s="18" t="s">
        <v>14</v>
      </c>
      <c r="H14" s="18" t="s">
        <v>14</v>
      </c>
      <c r="I14" s="18" t="s">
        <v>14</v>
      </c>
      <c r="J14" s="18" t="s">
        <v>14</v>
      </c>
      <c r="K14" s="43" t="s">
        <v>14</v>
      </c>
      <c r="L14" s="18"/>
      <c r="M14" s="18"/>
      <c r="N14" s="9"/>
      <c r="O14" s="9"/>
      <c r="P14" s="18"/>
    </row>
    <row r="15" spans="1:19" ht="20.149999999999999" customHeight="1">
      <c r="A15" s="23" t="s">
        <v>3</v>
      </c>
      <c r="B15" s="14">
        <v>-61780.9</v>
      </c>
      <c r="C15" s="14">
        <v>-88086.3</v>
      </c>
      <c r="D15" s="14">
        <v>-140586.4</v>
      </c>
      <c r="E15" s="14">
        <v>-124840.6</v>
      </c>
      <c r="F15" s="28">
        <v>-118911.5</v>
      </c>
      <c r="G15" s="18" t="s">
        <v>14</v>
      </c>
      <c r="H15" s="18" t="s">
        <v>14</v>
      </c>
      <c r="I15" s="18" t="s">
        <v>14</v>
      </c>
      <c r="J15" s="18" t="s">
        <v>14</v>
      </c>
      <c r="K15" s="43" t="s">
        <v>14</v>
      </c>
      <c r="L15" s="18"/>
      <c r="M15" s="18"/>
      <c r="O15" s="20"/>
      <c r="P15" s="18"/>
    </row>
    <row r="16" spans="1:19" ht="20.149999999999999" customHeight="1">
      <c r="A16" s="23" t="s">
        <v>9</v>
      </c>
      <c r="B16" s="14">
        <v>-5772.5</v>
      </c>
      <c r="C16" s="14">
        <v>-8474.7999999999993</v>
      </c>
      <c r="D16" s="14">
        <v>-9992.6</v>
      </c>
      <c r="E16" s="14">
        <v>-9140.4</v>
      </c>
      <c r="F16" s="28">
        <v>-10117.4</v>
      </c>
      <c r="G16" s="18" t="s">
        <v>14</v>
      </c>
      <c r="H16" s="18" t="s">
        <v>14</v>
      </c>
      <c r="I16" s="18" t="s">
        <v>14</v>
      </c>
      <c r="J16" s="18" t="s">
        <v>14</v>
      </c>
      <c r="K16" s="43" t="s">
        <v>14</v>
      </c>
      <c r="L16" s="18"/>
      <c r="M16" s="18"/>
      <c r="O16" s="20"/>
      <c r="P16" s="18"/>
    </row>
    <row r="17" spans="1:16" ht="20.149999999999999" customHeight="1">
      <c r="A17" s="24" t="s">
        <v>10</v>
      </c>
      <c r="B17" s="14"/>
      <c r="C17" s="14"/>
      <c r="D17" s="14"/>
      <c r="E17" s="14"/>
      <c r="F17" s="28"/>
      <c r="G17" s="15"/>
      <c r="H17" s="33"/>
      <c r="I17" s="33"/>
      <c r="J17" s="33"/>
      <c r="K17" s="31"/>
      <c r="L17" s="19"/>
      <c r="M17" s="19"/>
      <c r="O17" s="20"/>
      <c r="P17" s="18"/>
    </row>
    <row r="18" spans="1:16" ht="20.149999999999999" customHeight="1">
      <c r="A18" s="23" t="s">
        <v>11</v>
      </c>
      <c r="B18" s="14">
        <v>109867</v>
      </c>
      <c r="C18" s="14">
        <v>140885.5</v>
      </c>
      <c r="D18" s="14">
        <v>155889.79999999999</v>
      </c>
      <c r="E18" s="14">
        <v>144179</v>
      </c>
      <c r="F18" s="28">
        <v>162380.70000000001</v>
      </c>
      <c r="G18" s="17">
        <v>-12.6</v>
      </c>
      <c r="H18" s="17">
        <v>28.2</v>
      </c>
      <c r="I18" s="17">
        <v>10.7</v>
      </c>
      <c r="J18" s="17">
        <v>-7.5</v>
      </c>
      <c r="K18" s="30">
        <v>12.6</v>
      </c>
      <c r="L18" s="17"/>
      <c r="M18" s="17"/>
      <c r="O18" s="20"/>
    </row>
    <row r="19" spans="1:16" ht="20.149999999999999" customHeight="1">
      <c r="A19" s="23" t="s">
        <v>12</v>
      </c>
      <c r="B19" s="14">
        <v>194179.6</v>
      </c>
      <c r="C19" s="14">
        <v>257009.9</v>
      </c>
      <c r="D19" s="14">
        <v>285168.2</v>
      </c>
      <c r="E19" s="14">
        <v>264226.8</v>
      </c>
      <c r="F19" s="28">
        <v>290679.40000000002</v>
      </c>
      <c r="G19" s="17">
        <v>-5.0999999999999996</v>
      </c>
      <c r="H19" s="17">
        <v>32.4</v>
      </c>
      <c r="I19" s="17">
        <v>11</v>
      </c>
      <c r="J19" s="17">
        <v>-7.3</v>
      </c>
      <c r="K19" s="30">
        <v>10</v>
      </c>
      <c r="L19" s="17"/>
      <c r="M19" s="17"/>
      <c r="O19" s="20"/>
    </row>
    <row r="20" spans="1:16" ht="30" customHeight="1">
      <c r="A20" s="25" t="s">
        <v>21</v>
      </c>
      <c r="B20" s="40">
        <v>-84312.6</v>
      </c>
      <c r="C20" s="40">
        <v>-116124.4</v>
      </c>
      <c r="D20" s="40">
        <v>-129278.39999999999</v>
      </c>
      <c r="E20" s="40">
        <v>-120047.8</v>
      </c>
      <c r="F20" s="41">
        <v>-128298.7</v>
      </c>
      <c r="G20" s="44" t="s">
        <v>14</v>
      </c>
      <c r="H20" s="44" t="s">
        <v>14</v>
      </c>
      <c r="I20" s="44" t="s">
        <v>14</v>
      </c>
      <c r="J20" s="44" t="s">
        <v>14</v>
      </c>
      <c r="K20" s="45" t="s">
        <v>14</v>
      </c>
      <c r="L20" s="18"/>
      <c r="M20" s="18"/>
      <c r="O20" s="20"/>
    </row>
    <row r="21" spans="1:16" ht="17.5" customHeight="1">
      <c r="A21" s="42" t="s">
        <v>22</v>
      </c>
      <c r="B21" s="14"/>
      <c r="C21" s="14"/>
      <c r="D21" s="14"/>
      <c r="E21" s="14"/>
      <c r="F21" s="14"/>
      <c r="G21" s="19"/>
      <c r="H21" s="19"/>
      <c r="I21" s="19"/>
      <c r="J21" s="19"/>
      <c r="K21" s="8" t="s">
        <v>1</v>
      </c>
      <c r="L21" s="8"/>
      <c r="M21" s="8"/>
    </row>
    <row r="22" spans="1:16" ht="17.25" customHeight="1">
      <c r="B22" s="12"/>
      <c r="C22" s="12"/>
      <c r="D22" s="12"/>
      <c r="E22" s="12"/>
      <c r="F22" s="12"/>
    </row>
    <row r="23" spans="1:16">
      <c r="A23" s="10"/>
      <c r="B23" s="9"/>
      <c r="C23" s="9"/>
      <c r="D23" s="9"/>
      <c r="E23" s="9"/>
      <c r="F23" s="9"/>
      <c r="G23" s="9"/>
    </row>
    <row r="24" spans="1:16">
      <c r="A24" s="6"/>
      <c r="G24" s="2"/>
      <c r="H24" s="2"/>
      <c r="I24" s="2"/>
      <c r="J24" s="2"/>
      <c r="K24" s="2"/>
      <c r="L24" s="11"/>
      <c r="M24" s="11"/>
    </row>
    <row r="25" spans="1:16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11"/>
      <c r="M25" s="11"/>
    </row>
    <row r="26" spans="1:16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11"/>
      <c r="M26" s="11"/>
    </row>
    <row r="27" spans="1:16">
      <c r="A27" s="38"/>
      <c r="L27" s="11"/>
      <c r="M27" s="11"/>
    </row>
    <row r="28" spans="1:16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11"/>
      <c r="M28" s="11"/>
    </row>
    <row r="29" spans="1:16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11"/>
      <c r="M29" s="11"/>
    </row>
    <row r="30" spans="1:16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  <c r="M30" s="11"/>
    </row>
    <row r="31" spans="1:16">
      <c r="A31" s="6"/>
      <c r="L31" s="11"/>
      <c r="M31" s="11"/>
    </row>
    <row r="32" spans="1:16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11"/>
      <c r="M32" s="11"/>
    </row>
    <row r="33" spans="1:1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11"/>
      <c r="M33" s="11"/>
    </row>
    <row r="34" spans="1:13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11"/>
      <c r="M34" s="11"/>
    </row>
    <row r="35" spans="1:13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11"/>
      <c r="M35" s="11"/>
    </row>
    <row r="36" spans="1:13">
      <c r="A36" s="38"/>
      <c r="L36" s="11"/>
      <c r="M36" s="11"/>
    </row>
    <row r="37" spans="1:13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</row>
    <row r="38" spans="1:13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</row>
    <row r="39" spans="1:13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</row>
    <row r="40" spans="1:13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6"/>
      <c r="I42" s="4"/>
    </row>
    <row r="43" spans="1:13">
      <c r="A43" s="6"/>
      <c r="I43" s="4"/>
    </row>
    <row r="44" spans="1:13">
      <c r="A44" s="6"/>
      <c r="I44" s="4"/>
    </row>
    <row r="45" spans="1:13">
      <c r="A45" s="38"/>
      <c r="I45" s="4"/>
    </row>
    <row r="46" spans="1:13">
      <c r="A46" s="6"/>
      <c r="I46" s="4"/>
    </row>
    <row r="47" spans="1:13">
      <c r="A47" s="6"/>
      <c r="I47" s="4"/>
    </row>
    <row r="48" spans="1:13">
      <c r="A48" s="6"/>
      <c r="I48" s="4"/>
    </row>
    <row r="49" spans="1:9">
      <c r="A49" s="6"/>
      <c r="I49" s="4"/>
    </row>
    <row r="50" spans="1:9">
      <c r="A50" s="6"/>
      <c r="I50" s="4"/>
    </row>
    <row r="51" spans="1:9">
      <c r="A51" s="6"/>
      <c r="I51" s="4"/>
    </row>
    <row r="52" spans="1:9">
      <c r="A52" s="6"/>
      <c r="I52" s="4"/>
    </row>
    <row r="53" spans="1:9">
      <c r="A53" s="6"/>
      <c r="I53" s="4"/>
    </row>
    <row r="54" spans="1:9">
      <c r="A54" s="38"/>
      <c r="I54" s="4"/>
    </row>
    <row r="55" spans="1:9">
      <c r="A55" s="6"/>
      <c r="I55" s="4"/>
    </row>
    <row r="56" spans="1:9">
      <c r="A56" s="6"/>
      <c r="I56" s="4"/>
    </row>
    <row r="57" spans="1:9">
      <c r="A57" s="39"/>
      <c r="I57" s="4"/>
    </row>
  </sheetData>
  <mergeCells count="2">
    <mergeCell ref="G3:K3"/>
    <mergeCell ref="B3:F3"/>
  </mergeCells>
  <phoneticPr fontId="0" type="noConversion"/>
  <conditionalFormatting sqref="B42:K57">
    <cfRule type="containsText" dxfId="0" priority="1" operator="containsText" text="false">
      <formula>NOT(ISERROR(SEARCH("false",B42)))</formula>
    </cfRule>
  </conditionalFormatting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7"/>
  <sheetViews>
    <sheetView workbookViewId="0">
      <selection activeCell="B40" sqref="B40"/>
    </sheetView>
  </sheetViews>
  <sheetFormatPr defaultRowHeight="12.5"/>
  <sheetData>
    <row r="2" spans="2:11">
      <c r="B2" t="e">
        <f>ROUND(TableA1.15!#REF!,1)</f>
        <v>#REF!</v>
      </c>
      <c r="C2">
        <f>ROUND(TableA1.15!B5,1)</f>
        <v>419977.9</v>
      </c>
      <c r="D2">
        <f>ROUND(TableA1.15!C5,1)</f>
        <v>498466.8</v>
      </c>
      <c r="E2">
        <f>ROUND(TableA1.15!D5,1)</f>
        <v>561179.69999999995</v>
      </c>
      <c r="F2">
        <f>ROUND(TableA1.15!E5,1)</f>
        <v>553846.9</v>
      </c>
      <c r="G2">
        <f>ROUND(TableA1.15!G5,1)</f>
        <v>-6.9</v>
      </c>
      <c r="H2">
        <f>ROUND(TableA1.15!H5,1)</f>
        <v>18.7</v>
      </c>
      <c r="I2">
        <f>ROUND(TableA1.15!I5,1)</f>
        <v>12.6</v>
      </c>
      <c r="J2">
        <f>ROUND(TableA1.15!J5,1)</f>
        <v>-1.3</v>
      </c>
      <c r="K2">
        <f>ROUND(TableA1.15!K5,1)</f>
        <v>10.6</v>
      </c>
    </row>
    <row r="3" spans="2:11">
      <c r="B3" t="e">
        <f>ROUND(TableA1.15!#REF!,1)</f>
        <v>#REF!</v>
      </c>
      <c r="C3">
        <f>ROUND(TableA1.15!B6,1)</f>
        <v>481758.8</v>
      </c>
      <c r="D3">
        <f>ROUND(TableA1.15!C6,1)</f>
        <v>586553.1</v>
      </c>
      <c r="E3">
        <f>ROUND(TableA1.15!D6,1)</f>
        <v>701766.1</v>
      </c>
      <c r="F3">
        <f>ROUND(TableA1.15!E6,1)</f>
        <v>678687.5</v>
      </c>
      <c r="G3">
        <f>ROUND(TableA1.15!G6,1)</f>
        <v>-6.1</v>
      </c>
      <c r="H3">
        <f>ROUND(TableA1.15!H6,1)</f>
        <v>21.8</v>
      </c>
      <c r="I3">
        <f>ROUND(TableA1.15!I6,1)</f>
        <v>19.600000000000001</v>
      </c>
      <c r="J3">
        <f>ROUND(TableA1.15!J6,1)</f>
        <v>-3.3</v>
      </c>
      <c r="K3">
        <f>ROUND(TableA1.15!K6,1)</f>
        <v>7.8</v>
      </c>
    </row>
    <row r="4" spans="2:11">
      <c r="B4" t="e">
        <f>ROUND(TableA1.15!#REF!,1)</f>
        <v>#REF!</v>
      </c>
      <c r="C4">
        <f>ROUND(TableA1.15!B7,1)</f>
        <v>-61780.9</v>
      </c>
      <c r="D4">
        <f>ROUND(TableA1.15!C7,1)</f>
        <v>-88086.3</v>
      </c>
      <c r="E4">
        <f>ROUND(TableA1.15!D7,1)</f>
        <v>-140586.4</v>
      </c>
      <c r="F4">
        <f>ROUND(TableA1.15!E7,1)</f>
        <v>-124840.6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>
      <c r="B6" t="e">
        <f>ROUND(TableA1.15!#REF!,1)</f>
        <v>#REF!</v>
      </c>
      <c r="C6">
        <f>ROUND(TableA1.15!B9,1)</f>
        <v>194179.6</v>
      </c>
      <c r="D6">
        <f>ROUND(TableA1.15!C9,1)</f>
        <v>257009.9</v>
      </c>
      <c r="E6">
        <f>ROUND(TableA1.15!D9,1)</f>
        <v>285168.2</v>
      </c>
      <c r="F6">
        <f>ROUND(TableA1.15!E9,1)</f>
        <v>264226.8</v>
      </c>
      <c r="G6">
        <f>ROUND(TableA1.15!G9,1)</f>
        <v>-5.0999999999999996</v>
      </c>
      <c r="H6">
        <f>ROUND(TableA1.15!H9,1)</f>
        <v>32.4</v>
      </c>
      <c r="I6">
        <f>ROUND(TableA1.15!I9,1)</f>
        <v>11</v>
      </c>
      <c r="J6">
        <f>ROUND(TableA1.15!J9,1)</f>
        <v>-7.3</v>
      </c>
      <c r="K6">
        <f>ROUND(TableA1.15!K9,1)</f>
        <v>10</v>
      </c>
    </row>
    <row r="7" spans="2:11">
      <c r="B7" t="e">
        <f>ROUND(TableA1.15!#REF!,1)</f>
        <v>#REF!</v>
      </c>
      <c r="C7">
        <f>ROUND(TableA1.15!B10,1)</f>
        <v>261733</v>
      </c>
      <c r="D7">
        <f>ROUND(TableA1.15!C10,1)</f>
        <v>353571</v>
      </c>
      <c r="E7">
        <f>ROUND(TableA1.15!D10,1)</f>
        <v>435747.2</v>
      </c>
      <c r="F7">
        <f>ROUND(TableA1.15!E10,1)</f>
        <v>398207.8</v>
      </c>
      <c r="G7">
        <f>ROUND(TableA1.15!G10,1)</f>
        <v>-5.4</v>
      </c>
      <c r="H7">
        <f>ROUND(TableA1.15!H10,1)</f>
        <v>35.1</v>
      </c>
      <c r="I7">
        <f>ROUND(TableA1.15!I10,1)</f>
        <v>23.2</v>
      </c>
      <c r="J7">
        <f>ROUND(TableA1.15!J10,1)</f>
        <v>-8.6</v>
      </c>
      <c r="K7">
        <f>ROUND(TableA1.15!K10,1)</f>
        <v>5.4</v>
      </c>
    </row>
    <row r="8" spans="2:11">
      <c r="B8" t="e">
        <f>ROUND(TableA1.15!#REF!,1)</f>
        <v>#REF!</v>
      </c>
      <c r="C8">
        <f>ROUND(TableA1.15!B11,1)</f>
        <v>481758.8</v>
      </c>
      <c r="D8">
        <f>ROUND(TableA1.15!C11,1)</f>
        <v>586553.1</v>
      </c>
      <c r="E8">
        <f>ROUND(TableA1.15!D11,1)</f>
        <v>701766.1</v>
      </c>
      <c r="F8">
        <f>ROUND(TableA1.15!E11,1)</f>
        <v>678687.5</v>
      </c>
      <c r="G8">
        <f>ROUND(TableA1.15!G11,1)</f>
        <v>-6.1</v>
      </c>
      <c r="H8">
        <f>ROUND(TableA1.15!H11,1)</f>
        <v>21.8</v>
      </c>
      <c r="I8">
        <f>ROUND(TableA1.15!I11,1)</f>
        <v>19.600000000000001</v>
      </c>
      <c r="J8">
        <f>ROUND(TableA1.15!J11,1)</f>
        <v>-3.3</v>
      </c>
      <c r="K8">
        <f>ROUND(TableA1.15!K11,1)</f>
        <v>7.8</v>
      </c>
    </row>
    <row r="10" spans="2:11">
      <c r="B10" t="e">
        <f>ROUND(TableA1.15!#REF!,1)</f>
        <v>#REF!</v>
      </c>
      <c r="C10">
        <f>ROUND(TableA1.15!B13,1)</f>
        <v>213658.4</v>
      </c>
      <c r="D10">
        <f>ROUND(TableA1.15!C13,1)</f>
        <v>230861</v>
      </c>
      <c r="E10">
        <f>ROUND(TableA1.15!D13,1)</f>
        <v>261282.5</v>
      </c>
      <c r="F10">
        <f>ROUND(TableA1.15!E13,1)</f>
        <v>282254.5</v>
      </c>
      <c r="G10">
        <f>ROUND(TableA1.15!G13,1)</f>
        <v>-9.3000000000000007</v>
      </c>
      <c r="H10">
        <f>ROUND(TableA1.15!H13,1)</f>
        <v>8.1</v>
      </c>
      <c r="I10">
        <f>ROUND(TableA1.15!I13,1)</f>
        <v>13.2</v>
      </c>
      <c r="J10">
        <f>ROUND(TableA1.15!J13,1)</f>
        <v>8</v>
      </c>
      <c r="K10">
        <f>ROUND(TableA1.15!K13,1)</f>
        <v>9.1</v>
      </c>
    </row>
    <row r="11" spans="2:11">
      <c r="B11" t="e">
        <f>ROUND(TableA1.15!#REF!,1)</f>
        <v>#REF!</v>
      </c>
      <c r="C11">
        <f>ROUND(TableA1.15!B14,1)</f>
        <v>-6367.4</v>
      </c>
      <c r="D11">
        <f>ROUND(TableA1.15!C14,1)</f>
        <v>-2121.1</v>
      </c>
      <c r="E11">
        <f>ROUND(TableA1.15!D14,1)</f>
        <v>-4736.3999999999996</v>
      </c>
      <c r="F11">
        <f>ROUND(TableA1.15!E14,1)</f>
        <v>1774.8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>
      <c r="B12" t="e">
        <f>ROUND(TableA1.15!#REF!,1)</f>
        <v>#REF!</v>
      </c>
      <c r="C12">
        <f>ROUND(TableA1.15!B15,1)</f>
        <v>-61780.9</v>
      </c>
      <c r="D12">
        <f>ROUND(TableA1.15!C15,1)</f>
        <v>-88086.3</v>
      </c>
      <c r="E12">
        <f>ROUND(TableA1.15!D15,1)</f>
        <v>-140586.4</v>
      </c>
      <c r="F12">
        <f>ROUND(TableA1.15!E15,1)</f>
        <v>-124840.6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>
      <c r="B13" t="e">
        <f>ROUND(TableA1.15!#REF!,1)</f>
        <v>#REF!</v>
      </c>
      <c r="C13">
        <f>ROUND(TableA1.15!B16,1)</f>
        <v>-5772.5</v>
      </c>
      <c r="D13">
        <f>ROUND(TableA1.15!C16,1)</f>
        <v>-8474.7999999999993</v>
      </c>
      <c r="E13">
        <f>ROUND(TableA1.15!D16,1)</f>
        <v>-9992.6</v>
      </c>
      <c r="F13">
        <f>ROUND(TableA1.15!E16,1)</f>
        <v>-9140.4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>
      <c r="B15" t="e">
        <f>ROUND(TableA1.15!#REF!,1)</f>
        <v>#REF!</v>
      </c>
      <c r="C15">
        <f>ROUND(TableA1.15!B18,1)</f>
        <v>109867</v>
      </c>
      <c r="D15">
        <f>ROUND(TableA1.15!C18,1)</f>
        <v>140885.5</v>
      </c>
      <c r="E15">
        <f>ROUND(TableA1.15!D18,1)</f>
        <v>155889.79999999999</v>
      </c>
      <c r="F15">
        <f>ROUND(TableA1.15!E18,1)</f>
        <v>144179</v>
      </c>
      <c r="G15">
        <f>ROUND(TableA1.15!G18,1)</f>
        <v>-12.6</v>
      </c>
      <c r="H15">
        <f>ROUND(TableA1.15!H18,1)</f>
        <v>28.2</v>
      </c>
      <c r="I15">
        <f>ROUND(TableA1.15!I18,1)</f>
        <v>10.7</v>
      </c>
      <c r="J15">
        <f>ROUND(TableA1.15!J18,1)</f>
        <v>-7.5</v>
      </c>
      <c r="K15">
        <f>ROUND(TableA1.15!K18,1)</f>
        <v>12.6</v>
      </c>
    </row>
    <row r="16" spans="2:11">
      <c r="B16" t="e">
        <f>ROUND(TableA1.15!#REF!,1)</f>
        <v>#REF!</v>
      </c>
      <c r="C16">
        <f>ROUND(TableA1.15!B19,1)</f>
        <v>194179.6</v>
      </c>
      <c r="D16">
        <f>ROUND(TableA1.15!C19,1)</f>
        <v>257009.9</v>
      </c>
      <c r="E16">
        <f>ROUND(TableA1.15!D19,1)</f>
        <v>285168.2</v>
      </c>
      <c r="F16">
        <f>ROUND(TableA1.15!E19,1)</f>
        <v>264226.8</v>
      </c>
      <c r="G16">
        <f>ROUND(TableA1.15!G19,1)</f>
        <v>-5.0999999999999996</v>
      </c>
      <c r="H16">
        <f>ROUND(TableA1.15!H19,1)</f>
        <v>32.4</v>
      </c>
      <c r="I16">
        <f>ROUND(TableA1.15!I19,1)</f>
        <v>11</v>
      </c>
      <c r="J16">
        <f>ROUND(TableA1.15!J19,1)</f>
        <v>-7.3</v>
      </c>
      <c r="K16">
        <f>ROUND(TableA1.15!K19,1)</f>
        <v>10</v>
      </c>
    </row>
    <row r="17" spans="2:11">
      <c r="B17" t="e">
        <f>ROUND(TableA1.15!#REF!,1)</f>
        <v>#REF!</v>
      </c>
      <c r="C17">
        <f>ROUND(TableA1.15!B20,1)</f>
        <v>-84312.6</v>
      </c>
      <c r="D17">
        <f>ROUND(TableA1.15!C20,1)</f>
        <v>-116124.4</v>
      </c>
      <c r="E17">
        <f>ROUND(TableA1.15!D20,1)</f>
        <v>-129278.39999999999</v>
      </c>
      <c r="F17">
        <f>ROUND(TableA1.15!E20,1)</f>
        <v>-120047.8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8CE75-FB81-4087-B485-71F7912DB3EA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b708e703-df99-4aae-b6c0-158388a016d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60E936-3AD5-44B9-90FE-B7D1EEB33B2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1E5834F-9688-4064-A4D1-737995F49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10AE6D-5853-41D1-8ABC-CD0C1C65B3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2025-02-11T08:59:12Z</cp:lastPrinted>
  <dcterms:modified xsi:type="dcterms:W3CDTF">2025-02-11T08:59:59Z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2025-02-11T07:04:51Z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b2be54e3-93e0-46d4-98f0-deaec54352fb</vt:lpwstr>
  </property>
  <property fmtid="{D5CDD505-2E9C-101B-9397-08002B2CF9AE}" pid="9" name="MSIP_Label_5434c4c7-833e-41e4-b0ab-cdb227a2f6f7_ContentBits">
    <vt:lpwstr>0</vt:lpwstr>
  </property>
</Properties>
</file>