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3\4Q23\Statistical Appendix\Final\"/>
    </mc:Choice>
  </mc:AlternateContent>
  <bookViews>
    <workbookView xWindow="-110" yWindow="-110" windowWidth="19420" windowHeight="10420" xr2:uid="{00000000-000D-0000-FFFF-FFFF00000000}"/>
  </bookViews>
  <sheets>
    <sheet name="TableA1.15" sheetId="1" r:id="rId1"/>
    <sheet name="Sheet1" sheetId="2" state="hidden" r:id="rId2"/>
  </sheets>
  <definedNames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<sst xmlns="http://schemas.openxmlformats.org/spreadsheetml/2006/main" count="48" uniqueCount="22">
  <si>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</si>
  <si>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</si>
  <si>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</si>
  <si>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</si>
  <si>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</si>
  <si>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</si>
  <si>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</si>
  <si>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</si>
  <si>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</si>
  <si>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</si>
  <si>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</si>
  <si>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</si>
  <si>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</si>
  <si>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</si>
  <si>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Net Borrowing from/Lending ('-') to Abroad 
   &amp; Net Capital Transfers from Abroad</t>
  </si>
  <si>
    <t xml:space="preserve">       na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</si>
  <si>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</si>
  <si>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</si>
  <si>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</si>
  <si>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</si>
  <si>
    <t>2023p</t>
  </si>
  <si>
    <t>Million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</si>
</sst>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8" fontId="2" fillId="0" borderId="7" xfId="1" applyNumberFormat="1" applyFont="1" applyFill="1" applyBorder="1" applyAlignment="1">
      <alignment horizontal="centerContinuous" vertical="center"/>
    </xf>
    <xf numFmtId="168" fontId="2" fillId="0" borderId="8" xfId="0" applyNumberFormat="1" applyFont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Continuous" vertical="center"/>
    </xf>
    <xf numFmtId="166" fontId="2" fillId="0" borderId="10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showGridLines="0" tabSelected="1" zoomScale="70" zoomScaleNormal="70" workbookViewId="0">
      <selection activeCell="A26" sqref="A26"/>
    </sheetView>
  </sheetViews>
  <sheetFormatPr defaultColWidth="9.1796875" defaultRowHeight="11.5" x14ac:dyDescent="0.25"/>
  <cols>
    <col min="1" max="1" width="36.1796875" style="2" customWidth="1"/>
    <col min="2" max="6" width="10.7265625" style="4" customWidth="1"/>
    <col min="7" max="8" width="9.7265625" style="4" customWidth="1"/>
    <col min="9" max="9" width="9.7265625" style="7" customWidth="1"/>
    <col min="10" max="13" width="9.7265625" style="4" customWidth="1"/>
    <col min="14" max="15" width="8.26953125" style="4" customWidth="1"/>
    <col min="16" max="16384" width="9.1796875" style="2"/>
  </cols>
  <sheetData>
    <row r="1" spans="1:19" ht="25.4" customHeight="1" x14ac:dyDescent="0.25">
      <c r="A1" s="10" t="s">
        <v>16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</row>
    <row r="2" spans="1:19" s="5" customFormat="1" ht="15" customHeight="1" x14ac:dyDescent="0.25">
      <c r="A2" s="21"/>
      <c r="B2" s="33">
        <v>2019</v>
      </c>
      <c r="C2" s="33">
        <v>2020</v>
      </c>
      <c r="D2" s="33">
        <v>2021</v>
      </c>
      <c r="E2" s="33">
        <v>2022</v>
      </c>
      <c r="F2" s="27" t="s">
        <v>20</v>
      </c>
      <c r="G2" s="33">
        <v>2019</v>
      </c>
      <c r="H2" s="33">
        <v>2020</v>
      </c>
      <c r="I2" s="33">
        <v>2021</v>
      </c>
      <c r="J2" s="33">
        <v>2022</v>
      </c>
      <c r="K2" s="27" t="s">
        <v>20</v>
      </c>
      <c r="L2" s="36"/>
      <c r="M2" s="36"/>
    </row>
    <row r="3" spans="1:19" s="6" customFormat="1" ht="15" customHeight="1" x14ac:dyDescent="0.25">
      <c r="A3" s="26"/>
      <c r="B3" s="42" t="s">
        <v>21</v>
      </c>
      <c r="C3" s="40"/>
      <c r="D3" s="40"/>
      <c r="E3" s="40"/>
      <c r="F3" s="41"/>
      <c r="G3" s="40" t="s">
        <v>0</v>
      </c>
      <c r="H3" s="40"/>
      <c r="I3" s="40"/>
      <c r="J3" s="40"/>
      <c r="K3" s="41"/>
      <c r="L3" s="37"/>
      <c r="M3" s="37"/>
      <c r="N3" s="5"/>
      <c r="O3" s="5"/>
    </row>
    <row r="4" spans="1:19" ht="20.149999999999999" customHeight="1" x14ac:dyDescent="0.25">
      <c r="A4" s="22" t="s">
        <v>2</v>
      </c>
      <c r="B4" s="13"/>
      <c r="C4" s="13"/>
      <c r="D4" s="13"/>
      <c r="E4" s="39"/>
      <c r="F4" s="28"/>
      <c r="G4" s="15"/>
      <c r="H4" s="16"/>
      <c r="I4" s="16"/>
      <c r="J4" s="16"/>
      <c r="K4" s="30"/>
      <c r="L4" s="38"/>
      <c r="M4" s="38"/>
    </row>
    <row r="5" spans="1:19" ht="20.149999999999999" customHeight="1" x14ac:dyDescent="0.25">
      <c r="A5" s="23" t="s">
        <v>17</v>
      </c>
      <c r="B5" s="14">
        <v>454561.4</v>
      </c>
      <c r="C5" s="14">
        <v>416443.4</v>
      </c>
      <c r="D5" s="14">
        <v>495989.3</v>
      </c>
      <c r="E5" s="14">
        <v>555529.9</v>
      </c>
      <c r="F5" s="28">
        <v>564868.6</v>
      </c>
      <c r="G5" s="17">
        <v>1.9</v>
      </c>
      <c r="H5" s="17">
        <v>-8.4</v>
      </c>
      <c r="I5" s="17">
        <v>19.100000000000001</v>
      </c>
      <c r="J5" s="17">
        <v>12</v>
      </c>
      <c r="K5" s="31">
        <v>1.7</v>
      </c>
      <c r="L5" s="17"/>
      <c r="M5" s="17"/>
      <c r="N5" s="20"/>
      <c r="O5" s="20"/>
      <c r="P5" s="20"/>
      <c r="Q5" s="20"/>
      <c r="R5" s="20"/>
      <c r="S5" s="20"/>
    </row>
    <row r="6" spans="1:19" ht="20.149999999999999" customHeight="1" x14ac:dyDescent="0.25">
      <c r="A6" s="23" t="s">
        <v>18</v>
      </c>
      <c r="B6" s="14">
        <v>514153.4</v>
      </c>
      <c r="C6" s="14">
        <v>482203.8</v>
      </c>
      <c r="D6" s="14">
        <v>583221.5</v>
      </c>
      <c r="E6" s="14">
        <v>687230.4</v>
      </c>
      <c r="F6" s="28">
        <v>673300.3</v>
      </c>
      <c r="G6" s="17">
        <v>1.1000000000000001</v>
      </c>
      <c r="H6" s="17">
        <v>-6.2</v>
      </c>
      <c r="I6" s="17">
        <v>20.9</v>
      </c>
      <c r="J6" s="17">
        <v>17.8</v>
      </c>
      <c r="K6" s="31">
        <v>-2</v>
      </c>
      <c r="L6" s="17"/>
      <c r="M6" s="17"/>
      <c r="O6" s="20"/>
    </row>
    <row r="7" spans="1:19" ht="20.149999999999999" customHeight="1" x14ac:dyDescent="0.25">
      <c r="A7" s="23" t="s">
        <v>3</v>
      </c>
      <c r="B7" s="14">
        <v>-59592</v>
      </c>
      <c r="C7" s="14">
        <v>-65760.399999999994</v>
      </c>
      <c r="D7" s="14">
        <v>-87232.2</v>
      </c>
      <c r="E7" s="14">
        <v>-131700.5</v>
      </c>
      <c r="F7" s="28">
        <v>-108431.7</v>
      </c>
      <c r="G7" s="18" t="s">
        <v>15</v>
      </c>
      <c r="H7" s="18" t="s">
        <v>15</v>
      </c>
      <c r="I7" s="18" t="s">
        <v>15</v>
      </c>
      <c r="J7" s="18" t="s">
        <v>15</v>
      </c>
      <c r="K7" s="43" t="s">
        <v>15</v>
      </c>
      <c r="L7" s="18"/>
      <c r="M7" s="18"/>
      <c r="N7" s="9"/>
      <c r="O7" s="20"/>
    </row>
    <row r="8" spans="1:19" ht="20.149999999999999" customHeight="1" x14ac:dyDescent="0.25">
      <c r="A8" s="24" t="s">
        <v>4</v>
      </c>
      <c r="B8" s="14"/>
      <c r="C8" s="14"/>
      <c r="D8" s="14"/>
      <c r="E8" s="14"/>
      <c r="F8" s="28"/>
      <c r="G8" s="15"/>
      <c r="H8" s="35"/>
      <c r="I8" s="35"/>
      <c r="J8" s="35"/>
      <c r="K8" s="32"/>
      <c r="L8" s="19"/>
      <c r="M8" s="19"/>
      <c r="O8" s="20"/>
    </row>
    <row r="9" spans="1:19" ht="20.149999999999999" customHeight="1" x14ac:dyDescent="0.25">
      <c r="A9" s="23" t="s">
        <v>5</v>
      </c>
      <c r="B9" s="14">
        <v>208991.5</v>
      </c>
      <c r="C9" s="14">
        <v>190229.7</v>
      </c>
      <c r="D9" s="14">
        <v>255502.3</v>
      </c>
      <c r="E9" s="14">
        <v>277050.90000000002</v>
      </c>
      <c r="F9" s="28">
        <v>274626.5</v>
      </c>
      <c r="G9" s="17">
        <v>0.9</v>
      </c>
      <c r="H9" s="17">
        <v>-9</v>
      </c>
      <c r="I9" s="17">
        <v>34.299999999999997</v>
      </c>
      <c r="J9" s="17">
        <v>8.4</v>
      </c>
      <c r="K9" s="31">
        <v>-0.9</v>
      </c>
      <c r="L9" s="17"/>
      <c r="M9" s="17"/>
      <c r="O9" s="20"/>
    </row>
    <row r="10" spans="1:19" ht="20.149999999999999" customHeight="1" x14ac:dyDescent="0.25">
      <c r="A10" s="23" t="s">
        <v>6</v>
      </c>
      <c r="B10" s="14">
        <v>278344.40000000002</v>
      </c>
      <c r="C10" s="14">
        <v>261771.2</v>
      </c>
      <c r="D10" s="14">
        <v>351115.1</v>
      </c>
      <c r="E10" s="14">
        <v>418190.9</v>
      </c>
      <c r="F10" s="28">
        <v>393065.8</v>
      </c>
      <c r="G10" s="17">
        <v>0.5</v>
      </c>
      <c r="H10" s="17">
        <v>-6</v>
      </c>
      <c r="I10" s="17">
        <v>34.1</v>
      </c>
      <c r="J10" s="17">
        <v>19.100000000000001</v>
      </c>
      <c r="K10" s="31">
        <v>-6</v>
      </c>
      <c r="L10" s="17"/>
      <c r="M10" s="17"/>
      <c r="O10" s="20"/>
    </row>
    <row r="11" spans="1:19" ht="20.149999999999999" customHeight="1" x14ac:dyDescent="0.25">
      <c r="A11" s="23" t="s">
        <v>19</v>
      </c>
      <c r="B11" s="14">
        <v>514153.4</v>
      </c>
      <c r="C11" s="14">
        <v>482203.8</v>
      </c>
      <c r="D11" s="14">
        <v>583221.5</v>
      </c>
      <c r="E11" s="14">
        <v>687230.4</v>
      </c>
      <c r="F11" s="28">
        <v>673300.3</v>
      </c>
      <c r="G11" s="15">
        <v>1.1000000000000001</v>
      </c>
      <c r="H11" s="35">
        <v>-6.2</v>
      </c>
      <c r="I11" s="35">
        <v>20.9</v>
      </c>
      <c r="J11" s="35">
        <v>17.8</v>
      </c>
      <c r="K11" s="32">
        <v>-2</v>
      </c>
      <c r="L11" s="35"/>
      <c r="M11" s="35"/>
      <c r="O11" s="20"/>
    </row>
    <row r="12" spans="1:19" ht="20.149999999999999" customHeight="1" x14ac:dyDescent="0.25">
      <c r="A12" s="23" t="s">
        <v>7</v>
      </c>
      <c r="B12" s="14"/>
      <c r="C12" s="14"/>
      <c r="D12" s="14"/>
      <c r="E12" s="14"/>
      <c r="F12" s="28"/>
      <c r="G12" s="15"/>
      <c r="H12" s="35"/>
      <c r="I12" s="35"/>
      <c r="J12" s="35"/>
      <c r="K12" s="32"/>
      <c r="L12" s="35"/>
      <c r="M12" s="35"/>
      <c r="O12" s="20"/>
    </row>
    <row r="13" spans="1:19" ht="20.149999999999999" customHeight="1" x14ac:dyDescent="0.25">
      <c r="A13" s="23" t="s">
        <v>13</v>
      </c>
      <c r="B13" s="14">
        <v>234488.5</v>
      </c>
      <c r="C13" s="14">
        <v>213097</v>
      </c>
      <c r="D13" s="14">
        <v>230910.9</v>
      </c>
      <c r="E13" s="14">
        <v>259148.79999999999</v>
      </c>
      <c r="F13" s="28">
        <v>279702.2</v>
      </c>
      <c r="G13" s="17">
        <v>3.6</v>
      </c>
      <c r="H13" s="17">
        <v>-9.1</v>
      </c>
      <c r="I13" s="17">
        <v>8.4</v>
      </c>
      <c r="J13" s="17">
        <v>12.2</v>
      </c>
      <c r="K13" s="31">
        <v>7.9</v>
      </c>
      <c r="L13" s="17"/>
      <c r="M13" s="17"/>
      <c r="O13" s="20"/>
    </row>
    <row r="14" spans="1:19" ht="20.149999999999999" customHeight="1" x14ac:dyDescent="0.25">
      <c r="A14" s="23" t="s">
        <v>8</v>
      </c>
      <c r="B14" s="14">
        <v>-1320.5</v>
      </c>
      <c r="C14" s="14">
        <v>-7335.6</v>
      </c>
      <c r="D14" s="14">
        <v>-1195.5</v>
      </c>
      <c r="E14" s="14">
        <v>-9890.7000000000007</v>
      </c>
      <c r="F14" s="28">
        <v>-532.4</v>
      </c>
      <c r="G14" s="18" t="s">
        <v>15</v>
      </c>
      <c r="H14" s="18" t="s">
        <v>15</v>
      </c>
      <c r="I14" s="18" t="s">
        <v>15</v>
      </c>
      <c r="J14" s="18" t="s">
        <v>15</v>
      </c>
      <c r="K14" s="43" t="s">
        <v>15</v>
      </c>
      <c r="L14" s="18"/>
      <c r="M14" s="18"/>
      <c r="N14" s="9"/>
      <c r="O14" s="9"/>
    </row>
    <row r="15" spans="1:19" ht="20.149999999999999" customHeight="1" x14ac:dyDescent="0.25">
      <c r="A15" s="23" t="s">
        <v>3</v>
      </c>
      <c r="B15" s="14">
        <v>-59592</v>
      </c>
      <c r="C15" s="14">
        <v>-65760.399999999994</v>
      </c>
      <c r="D15" s="14">
        <v>-87232.2</v>
      </c>
      <c r="E15" s="14">
        <v>-131700.5</v>
      </c>
      <c r="F15" s="28">
        <v>-108431.7</v>
      </c>
      <c r="G15" s="18" t="s">
        <v>15</v>
      </c>
      <c r="H15" s="18" t="s">
        <v>15</v>
      </c>
      <c r="I15" s="18" t="s">
        <v>15</v>
      </c>
      <c r="J15" s="18" t="s">
        <v>15</v>
      </c>
      <c r="K15" s="43" t="s">
        <v>15</v>
      </c>
      <c r="L15" s="18"/>
      <c r="M15" s="18"/>
      <c r="O15" s="20"/>
    </row>
    <row r="16" spans="1:19" ht="20.149999999999999" customHeight="1" x14ac:dyDescent="0.25">
      <c r="A16" s="23" t="s">
        <v>9</v>
      </c>
      <c r="B16" s="14">
        <v>-9760.9</v>
      </c>
      <c r="C16" s="14">
        <v>-5781.1</v>
      </c>
      <c r="D16" s="14">
        <v>-8380.6</v>
      </c>
      <c r="E16" s="14">
        <v>-9439.5</v>
      </c>
      <c r="F16" s="28">
        <v>-10007.6</v>
      </c>
      <c r="G16" s="18" t="s">
        <v>15</v>
      </c>
      <c r="H16" s="18" t="s">
        <v>15</v>
      </c>
      <c r="I16" s="18" t="s">
        <v>15</v>
      </c>
      <c r="J16" s="18" t="s">
        <v>15</v>
      </c>
      <c r="K16" s="43" t="s">
        <v>15</v>
      </c>
      <c r="L16" s="18"/>
      <c r="M16" s="18"/>
      <c r="O16" s="20"/>
    </row>
    <row r="17" spans="1:15" ht="20.149999999999999" customHeight="1" x14ac:dyDescent="0.25">
      <c r="A17" s="24" t="s">
        <v>10</v>
      </c>
      <c r="B17" s="14"/>
      <c r="C17" s="14"/>
      <c r="D17" s="14"/>
      <c r="E17" s="14"/>
      <c r="F17" s="28"/>
      <c r="G17" s="15"/>
      <c r="H17" s="35"/>
      <c r="I17" s="35"/>
      <c r="J17" s="35"/>
      <c r="K17" s="32"/>
      <c r="L17" s="19"/>
      <c r="M17" s="19"/>
      <c r="O17" s="20"/>
    </row>
    <row r="18" spans="1:15" ht="20.149999999999999" customHeight="1" x14ac:dyDescent="0.25">
      <c r="A18" s="23" t="s">
        <v>11</v>
      </c>
      <c r="B18" s="14">
        <v>126516.2</v>
      </c>
      <c r="C18" s="14">
        <v>110264.5</v>
      </c>
      <c r="D18" s="14">
        <v>139778.4</v>
      </c>
      <c r="E18" s="14">
        <v>153382.5</v>
      </c>
      <c r="F18" s="28">
        <v>141521.1</v>
      </c>
      <c r="G18" s="17">
        <v>0.6</v>
      </c>
      <c r="H18" s="17">
        <v>-12.8</v>
      </c>
      <c r="I18" s="17">
        <v>26.8</v>
      </c>
      <c r="J18" s="17">
        <v>9.6999999999999993</v>
      </c>
      <c r="K18" s="31">
        <v>-7.7</v>
      </c>
      <c r="L18" s="17"/>
      <c r="M18" s="17"/>
      <c r="O18" s="20"/>
    </row>
    <row r="19" spans="1:15" ht="20.149999999999999" customHeight="1" x14ac:dyDescent="0.25">
      <c r="A19" s="23" t="s">
        <v>12</v>
      </c>
      <c r="B19" s="14">
        <v>208991.5</v>
      </c>
      <c r="C19" s="14">
        <v>190229.7</v>
      </c>
      <c r="D19" s="14">
        <v>255502.3</v>
      </c>
      <c r="E19" s="14">
        <v>277050.90000000002</v>
      </c>
      <c r="F19" s="28">
        <v>274626.5</v>
      </c>
      <c r="G19" s="17">
        <v>0.9</v>
      </c>
      <c r="H19" s="17">
        <v>-9</v>
      </c>
      <c r="I19" s="17">
        <v>34.299999999999997</v>
      </c>
      <c r="J19" s="17">
        <v>8.4</v>
      </c>
      <c r="K19" s="31">
        <v>-0.9</v>
      </c>
      <c r="L19" s="17"/>
      <c r="M19" s="17"/>
      <c r="O19" s="20"/>
    </row>
    <row r="20" spans="1:15" ht="30" customHeight="1" x14ac:dyDescent="0.25">
      <c r="A20" s="25" t="s">
        <v>14</v>
      </c>
      <c r="B20" s="34">
        <v>-82475.3</v>
      </c>
      <c r="C20" s="34">
        <v>-79965.2</v>
      </c>
      <c r="D20" s="34">
        <v>-115723.9</v>
      </c>
      <c r="E20" s="34">
        <v>-123668.4</v>
      </c>
      <c r="F20" s="29">
        <v>-133105.4</v>
      </c>
      <c r="G20" s="44" t="s">
        <v>15</v>
      </c>
      <c r="H20" s="44" t="s">
        <v>15</v>
      </c>
      <c r="I20" s="44" t="s">
        <v>15</v>
      </c>
      <c r="J20" s="44" t="s">
        <v>15</v>
      </c>
      <c r="K20" s="45" t="s">
        <v>15</v>
      </c>
      <c r="L20" s="18"/>
      <c r="M20" s="18"/>
      <c r="O20" s="20"/>
    </row>
    <row r="21" spans="1:15" ht="17.5" customHeight="1" x14ac:dyDescent="0.25">
      <c r="A21" s="6"/>
      <c r="B21" s="14"/>
      <c r="C21" s="14"/>
      <c r="D21" s="14"/>
      <c r="E21" s="14"/>
      <c r="F21" s="14"/>
      <c r="G21" s="19"/>
      <c r="H21" s="19"/>
      <c r="I21" s="19"/>
      <c r="J21" s="19"/>
      <c r="K21" s="8" t="s">
        <v>1</v>
      </c>
      <c r="L21" s="8"/>
      <c r="M21" s="8"/>
    </row>
    <row r="22" spans="1:15" ht="17.25" customHeight="1" x14ac:dyDescent="0.25">
      <c r="B22" s="12"/>
      <c r="C22" s="12"/>
      <c r="D22" s="12"/>
      <c r="E22" s="12"/>
      <c r="F22" s="12"/>
    </row>
    <row r="23" spans="1:15" x14ac:dyDescent="0.25">
      <c r="B23" s="9"/>
      <c r="C23" s="9"/>
      <c r="D23" s="9"/>
      <c r="E23" s="9"/>
      <c r="F23" s="9"/>
      <c r="G23" s="9"/>
    </row>
    <row r="24" spans="1:15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5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5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5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5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5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2">
    <mergeCell ref="G3:K3"/>
    <mergeCell ref="B3:F3"/>
  </mergeCells>
  <phoneticPr fontId="0" type="noConversion"/>
  <printOptions horizontalCentered="1"/>
  <pageMargins left="0" right="0" top="0.47244094488188981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workbookViewId="0">
      <selection activeCell="B40" sqref="B40"/>
    </sheetView>
  </sheetViews>
  <sheetFormatPr defaultRowHeight="12.5" x14ac:dyDescent="0.25"/>
  <sheetData>
    <row r="2" spans="2:11" x14ac:dyDescent="0.25">
      <c r="B2" t="e">
        <f>ROUND(TableA1.15!#REF!,1)</f>
        <v>#REF!</v>
      </c>
      <c r="C2">
        <f>ROUND(TableA1.15!B5,1)</f>
        <v>454561.4</v>
      </c>
      <c r="D2">
        <f>ROUND(TableA1.15!C5,1)</f>
        <v>416443.4</v>
      </c>
      <c r="E2">
        <f>ROUND(TableA1.15!D5,1)</f>
        <v>495989.3</v>
      </c>
      <c r="F2">
        <f>ROUND(TableA1.15!E5,1)</f>
        <v>555529.9</v>
      </c>
      <c r="G2">
        <f>ROUND(TableA1.15!G5,1)</f>
        <v>1.9</v>
      </c>
      <c r="H2">
        <f>ROUND(TableA1.15!H5,1)</f>
        <v>-8.4</v>
      </c>
      <c r="I2">
        <f>ROUND(TableA1.15!I5,1)</f>
        <v>19.100000000000001</v>
      </c>
      <c r="J2">
        <f>ROUND(TableA1.15!J5,1)</f>
        <v>12</v>
      </c>
      <c r="K2">
        <f>ROUND(TableA1.15!K5,1)</f>
        <v>1.7</v>
      </c>
    </row>
    <row r="3" spans="2:11" x14ac:dyDescent="0.25">
      <c r="B3" t="e">
        <f>ROUND(TableA1.15!#REF!,1)</f>
        <v>#REF!</v>
      </c>
      <c r="C3">
        <f>ROUND(TableA1.15!B6,1)</f>
        <v>514153.4</v>
      </c>
      <c r="D3">
        <f>ROUND(TableA1.15!C6,1)</f>
        <v>482203.8</v>
      </c>
      <c r="E3">
        <f>ROUND(TableA1.15!D6,1)</f>
        <v>583221.5</v>
      </c>
      <c r="F3">
        <f>ROUND(TableA1.15!E6,1)</f>
        <v>687230.4</v>
      </c>
      <c r="G3">
        <f>ROUND(TableA1.15!G6,1)</f>
        <v>1.1000000000000001</v>
      </c>
      <c r="H3">
        <f>ROUND(TableA1.15!H6,1)</f>
        <v>-6.2</v>
      </c>
      <c r="I3">
        <f>ROUND(TableA1.15!I6,1)</f>
        <v>20.9</v>
      </c>
      <c r="J3">
        <f>ROUND(TableA1.15!J6,1)</f>
        <v>17.8</v>
      </c>
      <c r="K3">
        <f>ROUND(TableA1.15!K6,1)</f>
        <v>-2</v>
      </c>
    </row>
    <row r="4" spans="2:11" x14ac:dyDescent="0.25">
      <c r="B4" t="e">
        <f>ROUND(TableA1.15!#REF!,1)</f>
        <v>#REF!</v>
      </c>
      <c r="C4">
        <f>ROUND(TableA1.15!B7,1)</f>
        <v>-59592</v>
      </c>
      <c r="D4">
        <f>ROUND(TableA1.15!C7,1)</f>
        <v>-65760.399999999994</v>
      </c>
      <c r="E4">
        <f>ROUND(TableA1.15!D7,1)</f>
        <v>-87232.2</v>
      </c>
      <c r="F4">
        <f>ROUND(TableA1.15!E7,1)</f>
        <v>-131700.5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5">
      <c r="B6" t="e">
        <f>ROUND(TableA1.15!#REF!,1)</f>
        <v>#REF!</v>
      </c>
      <c r="C6">
        <f>ROUND(TableA1.15!B9,1)</f>
        <v>208991.5</v>
      </c>
      <c r="D6">
        <f>ROUND(TableA1.15!C9,1)</f>
        <v>190229.7</v>
      </c>
      <c r="E6">
        <f>ROUND(TableA1.15!D9,1)</f>
        <v>255502.3</v>
      </c>
      <c r="F6">
        <f>ROUND(TableA1.15!E9,1)</f>
        <v>277050.90000000002</v>
      </c>
      <c r="G6">
        <f>ROUND(TableA1.15!G9,1)</f>
        <v>0.9</v>
      </c>
      <c r="H6">
        <f>ROUND(TableA1.15!H9,1)</f>
        <v>-9</v>
      </c>
      <c r="I6">
        <f>ROUND(TableA1.15!I9,1)</f>
        <v>34.299999999999997</v>
      </c>
      <c r="J6">
        <f>ROUND(TableA1.15!J9,1)</f>
        <v>8.4</v>
      </c>
      <c r="K6">
        <f>ROUND(TableA1.15!K9,1)</f>
        <v>-0.9</v>
      </c>
    </row>
    <row r="7" spans="2:11" x14ac:dyDescent="0.25">
      <c r="B7" t="e">
        <f>ROUND(TableA1.15!#REF!,1)</f>
        <v>#REF!</v>
      </c>
      <c r="C7">
        <f>ROUND(TableA1.15!B10,1)</f>
        <v>278344.40000000002</v>
      </c>
      <c r="D7">
        <f>ROUND(TableA1.15!C10,1)</f>
        <v>261771.2</v>
      </c>
      <c r="E7">
        <f>ROUND(TableA1.15!D10,1)</f>
        <v>351115.1</v>
      </c>
      <c r="F7">
        <f>ROUND(TableA1.15!E10,1)</f>
        <v>418190.9</v>
      </c>
      <c r="G7">
        <f>ROUND(TableA1.15!G10,1)</f>
        <v>0.5</v>
      </c>
      <c r="H7">
        <f>ROUND(TableA1.15!H10,1)</f>
        <v>-6</v>
      </c>
      <c r="I7">
        <f>ROUND(TableA1.15!I10,1)</f>
        <v>34.1</v>
      </c>
      <c r="J7">
        <f>ROUND(TableA1.15!J10,1)</f>
        <v>19.100000000000001</v>
      </c>
      <c r="K7">
        <f>ROUND(TableA1.15!K10,1)</f>
        <v>-6</v>
      </c>
    </row>
    <row r="8" spans="2:11" x14ac:dyDescent="0.25">
      <c r="B8" t="e">
        <f>ROUND(TableA1.15!#REF!,1)</f>
        <v>#REF!</v>
      </c>
      <c r="C8">
        <f>ROUND(TableA1.15!B11,1)</f>
        <v>514153.4</v>
      </c>
      <c r="D8">
        <f>ROUND(TableA1.15!C11,1)</f>
        <v>482203.8</v>
      </c>
      <c r="E8">
        <f>ROUND(TableA1.15!D11,1)</f>
        <v>583221.5</v>
      </c>
      <c r="F8">
        <f>ROUND(TableA1.15!E11,1)</f>
        <v>687230.4</v>
      </c>
      <c r="G8">
        <f>ROUND(TableA1.15!G11,1)</f>
        <v>1.1000000000000001</v>
      </c>
      <c r="H8">
        <f>ROUND(TableA1.15!H11,1)</f>
        <v>-6.2</v>
      </c>
      <c r="I8">
        <f>ROUND(TableA1.15!I11,1)</f>
        <v>20.9</v>
      </c>
      <c r="J8">
        <f>ROUND(TableA1.15!J11,1)</f>
        <v>17.8</v>
      </c>
      <c r="K8">
        <f>ROUND(TableA1.15!K11,1)</f>
        <v>-2</v>
      </c>
    </row>
    <row r="10" spans="2:11" x14ac:dyDescent="0.25">
      <c r="B10" t="e">
        <f>ROUND(TableA1.15!#REF!,1)</f>
        <v>#REF!</v>
      </c>
      <c r="C10">
        <f>ROUND(TableA1.15!B13,1)</f>
        <v>234488.5</v>
      </c>
      <c r="D10">
        <f>ROUND(TableA1.15!C13,1)</f>
        <v>213097</v>
      </c>
      <c r="E10">
        <f>ROUND(TableA1.15!D13,1)</f>
        <v>230910.9</v>
      </c>
      <c r="F10">
        <f>ROUND(TableA1.15!E13,1)</f>
        <v>259148.79999999999</v>
      </c>
      <c r="G10">
        <f>ROUND(TableA1.15!G13,1)</f>
        <v>3.6</v>
      </c>
      <c r="H10">
        <f>ROUND(TableA1.15!H13,1)</f>
        <v>-9.1</v>
      </c>
      <c r="I10">
        <f>ROUND(TableA1.15!I13,1)</f>
        <v>8.4</v>
      </c>
      <c r="J10">
        <f>ROUND(TableA1.15!J13,1)</f>
        <v>12.2</v>
      </c>
      <c r="K10">
        <f>ROUND(TableA1.15!K13,1)</f>
        <v>7.9</v>
      </c>
    </row>
    <row r="11" spans="2:11" x14ac:dyDescent="0.25">
      <c r="B11" t="e">
        <f>ROUND(TableA1.15!#REF!,1)</f>
        <v>#REF!</v>
      </c>
      <c r="C11">
        <f>ROUND(TableA1.15!B14,1)</f>
        <v>-1320.5</v>
      </c>
      <c r="D11">
        <f>ROUND(TableA1.15!C14,1)</f>
        <v>-7335.6</v>
      </c>
      <c r="E11">
        <f>ROUND(TableA1.15!D14,1)</f>
        <v>-1195.5</v>
      </c>
      <c r="F11">
        <f>ROUND(TableA1.15!E14,1)</f>
        <v>-9890.7000000000007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5">
      <c r="B12" t="e">
        <f>ROUND(TableA1.15!#REF!,1)</f>
        <v>#REF!</v>
      </c>
      <c r="C12">
        <f>ROUND(TableA1.15!B15,1)</f>
        <v>-59592</v>
      </c>
      <c r="D12">
        <f>ROUND(TableA1.15!C15,1)</f>
        <v>-65760.399999999994</v>
      </c>
      <c r="E12">
        <f>ROUND(TableA1.15!D15,1)</f>
        <v>-87232.2</v>
      </c>
      <c r="F12">
        <f>ROUND(TableA1.15!E15,1)</f>
        <v>-131700.5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5">
      <c r="B13" t="e">
        <f>ROUND(TableA1.15!#REF!,1)</f>
        <v>#REF!</v>
      </c>
      <c r="C13">
        <f>ROUND(TableA1.15!B16,1)</f>
        <v>-9760.9</v>
      </c>
      <c r="D13">
        <f>ROUND(TableA1.15!C16,1)</f>
        <v>-5781.1</v>
      </c>
      <c r="E13">
        <f>ROUND(TableA1.15!D16,1)</f>
        <v>-8380.6</v>
      </c>
      <c r="F13">
        <f>ROUND(TableA1.15!E16,1)</f>
        <v>-9439.5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5">
      <c r="B15" t="e">
        <f>ROUND(TableA1.15!#REF!,1)</f>
        <v>#REF!</v>
      </c>
      <c r="C15">
        <f>ROUND(TableA1.15!B18,1)</f>
        <v>126516.2</v>
      </c>
      <c r="D15">
        <f>ROUND(TableA1.15!C18,1)</f>
        <v>110264.5</v>
      </c>
      <c r="E15">
        <f>ROUND(TableA1.15!D18,1)</f>
        <v>139778.4</v>
      </c>
      <c r="F15">
        <f>ROUND(TableA1.15!E18,1)</f>
        <v>153382.5</v>
      </c>
      <c r="G15">
        <f>ROUND(TableA1.15!G18,1)</f>
        <v>0.6</v>
      </c>
      <c r="H15">
        <f>ROUND(TableA1.15!H18,1)</f>
        <v>-12.8</v>
      </c>
      <c r="I15">
        <f>ROUND(TableA1.15!I18,1)</f>
        <v>26.8</v>
      </c>
      <c r="J15">
        <f>ROUND(TableA1.15!J18,1)</f>
        <v>9.6999999999999993</v>
      </c>
      <c r="K15">
        <f>ROUND(TableA1.15!K18,1)</f>
        <v>-7.7</v>
      </c>
    </row>
    <row r="16" spans="2:11" x14ac:dyDescent="0.25">
      <c r="B16" t="e">
        <f>ROUND(TableA1.15!#REF!,1)</f>
        <v>#REF!</v>
      </c>
      <c r="C16">
        <f>ROUND(TableA1.15!B19,1)</f>
        <v>208991.5</v>
      </c>
      <c r="D16">
        <f>ROUND(TableA1.15!C19,1)</f>
        <v>190229.7</v>
      </c>
      <c r="E16">
        <f>ROUND(TableA1.15!D19,1)</f>
        <v>255502.3</v>
      </c>
      <c r="F16">
        <f>ROUND(TableA1.15!E19,1)</f>
        <v>277050.90000000002</v>
      </c>
      <c r="G16">
        <f>ROUND(TableA1.15!G19,1)</f>
        <v>0.9</v>
      </c>
      <c r="H16">
        <f>ROUND(TableA1.15!H19,1)</f>
        <v>-9</v>
      </c>
      <c r="I16">
        <f>ROUND(TableA1.15!I19,1)</f>
        <v>34.299999999999997</v>
      </c>
      <c r="J16">
        <f>ROUND(TableA1.15!J19,1)</f>
        <v>8.4</v>
      </c>
      <c r="K16">
        <f>ROUND(TableA1.15!K19,1)</f>
        <v>-0.9</v>
      </c>
    </row>
    <row r="17" spans="2:11" x14ac:dyDescent="0.25">
      <c r="B17" t="e">
        <f>ROUND(TableA1.15!#REF!,1)</f>
        <v>#REF!</v>
      </c>
      <c r="C17">
        <f>ROUND(TableA1.15!B20,1)</f>
        <v>-82475.3</v>
      </c>
      <c r="D17">
        <f>ROUND(TableA1.15!C20,1)</f>
        <v>-79965.2</v>
      </c>
      <c r="E17">
        <f>ROUND(TableA1.15!D20,1)</f>
        <v>-115723.9</v>
      </c>
      <c r="F17">
        <f>ROUND(TableA1.15!E20,1)</f>
        <v>-123668.4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3" ma:contentTypeDescription="Create a new document." ma:contentTypeScope="" ma:versionID="a91644866d27af24ff288b33b8e52cf2">
  <xsd:schema xmlns:xsd="http://www.w3.org/2001/XMLSchema" xmlns:xs="http://www.w3.org/2001/XMLSchema" xmlns:p="http://schemas.microsoft.com/office/2006/metadata/properties" xmlns:ns2="b708e703-df99-4aae-b6c0-158388a016d7" targetNamespace="http://schemas.microsoft.com/office/2006/metadata/properties" ma:root="true" ma:fieldsID="c7e11dda9b216bbd8c25d907838c771e" ns2:_="">
    <xsd:import namespace="b708e703-df99-4aae-b6c0-158388a016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8e703-df99-4aae-b6c0-158388a01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0E936-3AD5-44B9-90FE-B7D1EEB33B2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BD8CE75-FB81-4087-B485-71F7912DB3EA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708e703-df99-4aae-b6c0-158388a016d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10AE6D-5853-41D1-8ABC-CD0C1C65B3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E5834F-9688-4064-A4D1-737995F49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8e703-df99-4aae-b6c0-158388a01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2024-02-13T03:21:58Z</cp:lastPrinted>
  <dcterms:modified xsi:type="dcterms:W3CDTF">2024-02-13T03:22:23Z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2024-02-14T15:26:51Z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f8e5cbb8-edbf-404d-9e1f-86054b5c35b6</vt:lpwstr>
  </property>
  <property fmtid="{D5CDD505-2E9C-101B-9397-08002B2CF9AE}" pid="9" name="MSIP_Label_5434c4c7-833e-41e4-b0ab-cdb227a2f6f7_ContentBits">
    <vt:lpwstr>0</vt:lpwstr>
  </property>
</Properties>
</file>